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Прогноз (2018)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F17" i="1"/>
  <c r="B18"/>
  <c r="B16" s="1"/>
  <c r="C18"/>
  <c r="C16" s="1"/>
  <c r="C27" s="1"/>
  <c r="D18"/>
  <c r="D16" s="1"/>
  <c r="E18"/>
  <c r="E16" s="1"/>
  <c r="F18"/>
  <c r="F19"/>
  <c r="B20"/>
  <c r="C20"/>
  <c r="D20"/>
  <c r="E20"/>
  <c r="F20"/>
  <c r="F21"/>
  <c r="B23"/>
  <c r="B22" s="1"/>
  <c r="C23"/>
  <c r="C22" s="1"/>
  <c r="D23"/>
  <c r="D22" s="1"/>
  <c r="E23"/>
  <c r="E22" s="1"/>
  <c r="F24"/>
  <c r="F23" s="1"/>
  <c r="B25"/>
  <c r="C25"/>
  <c r="F25" s="1"/>
  <c r="D25"/>
  <c r="E25"/>
  <c r="F26"/>
  <c r="B27" l="1"/>
  <c r="F16"/>
  <c r="E27"/>
  <c r="F22"/>
  <c r="D27"/>
  <c r="F27" l="1"/>
</calcChain>
</file>

<file path=xl/sharedStrings.xml><?xml version="1.0" encoding="utf-8"?>
<sst xmlns="http://schemas.openxmlformats.org/spreadsheetml/2006/main" count="34" uniqueCount="32">
  <si>
    <t>(подпись)</t>
  </si>
  <si>
    <t>(расшифровка подписи)</t>
  </si>
  <si>
    <t>Джангишиев С.А.</t>
  </si>
  <si>
    <t xml:space="preserve">Руководитель </t>
  </si>
  <si>
    <t>Мусалагаджиева М.Б.</t>
  </si>
  <si>
    <t>Ответственный исполнитель</t>
  </si>
  <si>
    <t>ВСЕГО</t>
  </si>
  <si>
    <t xml:space="preserve"> -на осущ-е перв.воинского учета - 000 2 02 35118 10 0000 151</t>
  </si>
  <si>
    <t>СУБВЕНЦИИ из райбюджета:</t>
  </si>
  <si>
    <t xml:space="preserve">Дотация на выр-е уровня бюдж.об. - 000 2 02 15001 10 0000 151 </t>
  </si>
  <si>
    <t>ДОТАЦИИ из райбюджета:</t>
  </si>
  <si>
    <t xml:space="preserve">2. БЕЗВОЗМ. ПОСТУПЛЕНИЯ: </t>
  </si>
  <si>
    <t xml:space="preserve">Прочие неналоговые доходы - 000 1 17 05050 10 0000 180 </t>
  </si>
  <si>
    <t>Земельный налог - 000 1 06 06000 10 0000 110</t>
  </si>
  <si>
    <t>Налог на имущество физ.лиц  - 000 1 06 01030 10 0000 110</t>
  </si>
  <si>
    <t>Единый сельскохозяйственный налог - 000 1 05 03000 01 0000 110</t>
  </si>
  <si>
    <t>Налог на доходы физ.лиц - 000 1 01 02021 01 0000 110</t>
  </si>
  <si>
    <t>1. СОБСТВЕННЫЕ ДОХОДЫ:</t>
  </si>
  <si>
    <t>год</t>
  </si>
  <si>
    <t>4 кв</t>
  </si>
  <si>
    <t>3 кв.</t>
  </si>
  <si>
    <t xml:space="preserve">2 кв. </t>
  </si>
  <si>
    <t>1 кв.</t>
  </si>
  <si>
    <t>Сумма</t>
  </si>
  <si>
    <t>КБК доходов</t>
  </si>
  <si>
    <t xml:space="preserve">тыс. рублей </t>
  </si>
  <si>
    <t>Единица измерения: тыс. руб.</t>
  </si>
  <si>
    <t>Администрация МО "Сельсовет Араканский"</t>
  </si>
  <si>
    <t xml:space="preserve">ГАДБ: </t>
  </si>
  <si>
    <t>Наименование учреждения:</t>
  </si>
  <si>
    <t xml:space="preserve">Прогноз поступлений средств бюджета МО "Сельсовет "Араканский" на  2018 год </t>
  </si>
  <si>
    <t>Приложение 2.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</si>
</sst>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00;[Red]\-#,##0.000;0.000"/>
    <numFmt numFmtId="166" formatCode="#,##0.0"/>
  </numFmts>
  <fonts count="16"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u/>
      <sz val="11"/>
      <name val="Arial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Border="1" applyAlignment="1"/>
    <xf numFmtId="0" fontId="3" fillId="0" borderId="1" xfId="1" applyFont="1" applyBorder="1" applyAlignment="1">
      <alignment horizontal="center"/>
    </xf>
    <xf numFmtId="0" fontId="4" fillId="0" borderId="0" xfId="1" applyFont="1"/>
    <xf numFmtId="0" fontId="3" fillId="0" borderId="0" xfId="1" applyFont="1" applyAlignment="1"/>
    <xf numFmtId="0" fontId="3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1" applyFont="1"/>
    <xf numFmtId="4" fontId="5" fillId="0" borderId="3" xfId="1" applyNumberFormat="1" applyFont="1" applyBorder="1" applyAlignment="1">
      <alignment horizontal="center"/>
    </xf>
    <xf numFmtId="164" fontId="5" fillId="0" borderId="4" xfId="1" applyNumberFormat="1" applyFont="1" applyBorder="1" applyAlignment="1">
      <alignment horizontal="center"/>
    </xf>
    <xf numFmtId="0" fontId="5" fillId="0" borderId="5" xfId="1" applyFont="1" applyBorder="1" applyAlignment="1">
      <alignment horizontal="center" wrapText="1"/>
    </xf>
    <xf numFmtId="4" fontId="6" fillId="0" borderId="6" xfId="1" applyNumberFormat="1" applyFont="1" applyBorder="1" applyAlignment="1">
      <alignment horizontal="center"/>
    </xf>
    <xf numFmtId="165" fontId="6" fillId="0" borderId="7" xfId="2" applyNumberFormat="1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>
      <alignment wrapText="1"/>
    </xf>
    <xf numFmtId="4" fontId="7" fillId="0" borderId="6" xfId="1" applyNumberFormat="1" applyFont="1" applyBorder="1" applyAlignment="1">
      <alignment horizontal="center"/>
    </xf>
    <xf numFmtId="165" fontId="7" fillId="0" borderId="7" xfId="2" applyNumberFormat="1" applyFont="1" applyFill="1" applyBorder="1" applyAlignment="1" applyProtection="1">
      <alignment horizontal="center"/>
      <protection hidden="1"/>
    </xf>
    <xf numFmtId="0" fontId="7" fillId="0" borderId="8" xfId="0" applyFont="1" applyFill="1" applyBorder="1" applyAlignment="1">
      <alignment wrapText="1"/>
    </xf>
    <xf numFmtId="164" fontId="6" fillId="0" borderId="7" xfId="0" applyNumberFormat="1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center"/>
    </xf>
    <xf numFmtId="164" fontId="8" fillId="0" borderId="6" xfId="0" applyNumberFormat="1" applyFont="1" applyFill="1" applyBorder="1" applyAlignment="1">
      <alignment horizontal="center"/>
    </xf>
    <xf numFmtId="164" fontId="8" fillId="0" borderId="7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wrapText="1"/>
    </xf>
    <xf numFmtId="166" fontId="7" fillId="0" borderId="7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justify" vertical="top" wrapText="1"/>
    </xf>
    <xf numFmtId="0" fontId="7" fillId="0" borderId="8" xfId="0" applyFont="1" applyFill="1" applyBorder="1" applyAlignment="1">
      <alignment horizontal="left" wrapText="1"/>
    </xf>
    <xf numFmtId="4" fontId="5" fillId="0" borderId="9" xfId="1" applyNumberFormat="1" applyFont="1" applyBorder="1" applyAlignment="1">
      <alignment horizontal="center"/>
    </xf>
    <xf numFmtId="4" fontId="8" fillId="0" borderId="10" xfId="0" applyNumberFormat="1" applyFont="1" applyFill="1" applyBorder="1" applyAlignment="1">
      <alignment horizontal="center"/>
    </xf>
    <xf numFmtId="0" fontId="8" fillId="0" borderId="11" xfId="0" applyFont="1" applyFill="1" applyBorder="1" applyAlignment="1">
      <alignment horizontal="left" wrapText="1"/>
    </xf>
    <xf numFmtId="0" fontId="5" fillId="0" borderId="12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3" fillId="0" borderId="19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22" xfId="1" applyFont="1" applyBorder="1" applyAlignment="1">
      <alignment horizontal="center"/>
    </xf>
    <xf numFmtId="0" fontId="3" fillId="0" borderId="23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right" vertical="top" wrapText="1"/>
    </xf>
    <xf numFmtId="0" fontId="11" fillId="0" borderId="0" xfId="1" applyFont="1"/>
    <xf numFmtId="0" fontId="1" fillId="0" borderId="2" xfId="1" applyBorder="1"/>
    <xf numFmtId="0" fontId="12" fillId="0" borderId="2" xfId="1" applyFont="1" applyBorder="1"/>
    <xf numFmtId="0" fontId="13" fillId="0" borderId="0" xfId="1" applyFont="1"/>
    <xf numFmtId="0" fontId="14" fillId="0" borderId="0" xfId="1" applyFont="1"/>
    <xf numFmtId="0" fontId="11" fillId="0" borderId="0" xfId="1" applyFont="1" applyAlignment="1">
      <alignment horizontal="center"/>
    </xf>
    <xf numFmtId="0" fontId="1" fillId="0" borderId="0" xfId="1" applyAlignment="1">
      <alignment horizontal="right"/>
    </xf>
  </cellXfs>
  <cellStyles count="7">
    <cellStyle name="Обычный" xfId="0" builtinId="0"/>
    <cellStyle name="Обычный 2" xfId="3"/>
    <cellStyle name="Обычный 2 2" xfId="4"/>
    <cellStyle name="Обычный 2 3" xfId="5"/>
    <cellStyle name="Обычный 3" xfId="6"/>
    <cellStyle name="Обычный 3 2" xfId="1"/>
    <cellStyle name="Обычный_Tmp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102;&#1076;&#1078;&#1077;&#1090;&#1085;&#1072;&#1103;%20&#1088;&#1086;&#1089;&#1087;&#1080;&#1089;&#1100;%20&#1052;&#1054;%20&#1085;%202018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оспись15"/>
    </sheetNames>
    <sheetDataSet>
      <sheetData sheetId="0">
        <row r="9">
          <cell r="I9">
            <v>0.5</v>
          </cell>
          <cell r="J9">
            <v>0.5</v>
          </cell>
          <cell r="K9">
            <v>0.5</v>
          </cell>
          <cell r="L9">
            <v>0.5</v>
          </cell>
        </row>
        <row r="11">
          <cell r="I11">
            <v>111.25</v>
          </cell>
          <cell r="J11">
            <v>111.25</v>
          </cell>
          <cell r="K11">
            <v>111.25</v>
          </cell>
          <cell r="L11">
            <v>111.25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view="pageBreakPreview" zoomScaleNormal="110" zoomScaleSheetLayoutView="100" workbookViewId="0">
      <selection activeCell="H27" sqref="H27"/>
    </sheetView>
  </sheetViews>
  <sheetFormatPr defaultRowHeight="12.75"/>
  <cols>
    <col min="1" max="1" width="63.85546875" style="1" customWidth="1"/>
    <col min="2" max="2" width="15.85546875" style="1" customWidth="1"/>
    <col min="3" max="4" width="16.42578125" style="1" customWidth="1"/>
    <col min="5" max="5" width="15.5703125" style="1" customWidth="1"/>
    <col min="6" max="6" width="16.140625" style="1" customWidth="1"/>
    <col min="7" max="16384" width="9.140625" style="1"/>
  </cols>
  <sheetData>
    <row r="1" spans="1:6">
      <c r="F1" s="52" t="s">
        <v>31</v>
      </c>
    </row>
    <row r="3" spans="1:6" ht="18.75">
      <c r="A3" s="51" t="s">
        <v>30</v>
      </c>
      <c r="B3" s="51"/>
      <c r="C3" s="51"/>
      <c r="D3" s="51"/>
      <c r="E3" s="51"/>
      <c r="F3" s="51"/>
    </row>
    <row r="6" spans="1:6" ht="15.75">
      <c r="A6" s="11" t="s">
        <v>29</v>
      </c>
      <c r="B6" s="50"/>
      <c r="C6" s="49"/>
      <c r="D6" s="49"/>
    </row>
    <row r="7" spans="1:6" ht="16.5" thickBot="1">
      <c r="A7" s="11" t="s">
        <v>28</v>
      </c>
      <c r="B7" s="48" t="s">
        <v>27</v>
      </c>
      <c r="C7" s="47"/>
      <c r="D7" s="47"/>
      <c r="E7" s="47"/>
    </row>
    <row r="8" spans="1:6" ht="15.75">
      <c r="A8" s="11" t="s">
        <v>26</v>
      </c>
    </row>
    <row r="9" spans="1:6" ht="15.75">
      <c r="A9" s="11"/>
    </row>
    <row r="10" spans="1:6" ht="18.75">
      <c r="A10" s="11"/>
      <c r="B10" s="46"/>
    </row>
    <row r="11" spans="1:6" ht="15.75">
      <c r="A11" s="11"/>
    </row>
    <row r="12" spans="1:6" ht="16.5" thickBot="1">
      <c r="F12" s="45" t="s">
        <v>25</v>
      </c>
    </row>
    <row r="13" spans="1:6" ht="16.5" thickBot="1">
      <c r="A13" s="44" t="s">
        <v>24</v>
      </c>
      <c r="B13" s="43" t="s">
        <v>23</v>
      </c>
      <c r="C13" s="42"/>
      <c r="D13" s="42"/>
      <c r="E13" s="42"/>
      <c r="F13" s="41"/>
    </row>
    <row r="14" spans="1:6" ht="13.5" customHeight="1" thickBot="1">
      <c r="A14" s="40"/>
      <c r="B14" s="39">
        <v>1</v>
      </c>
      <c r="C14" s="38">
        <v>2</v>
      </c>
      <c r="D14" s="38">
        <v>3</v>
      </c>
      <c r="E14" s="38">
        <v>4</v>
      </c>
      <c r="F14" s="37">
        <v>5</v>
      </c>
    </row>
    <row r="15" spans="1:6" ht="16.5" thickBot="1">
      <c r="A15" s="36"/>
      <c r="B15" s="35" t="s">
        <v>22</v>
      </c>
      <c r="C15" s="34" t="s">
        <v>21</v>
      </c>
      <c r="D15" s="34" t="s">
        <v>20</v>
      </c>
      <c r="E15" s="34" t="s">
        <v>19</v>
      </c>
      <c r="F15" s="33" t="s">
        <v>18</v>
      </c>
    </row>
    <row r="16" spans="1:6" ht="15.75">
      <c r="A16" s="32" t="s">
        <v>17</v>
      </c>
      <c r="B16" s="31">
        <f>SUM(B17:B21)</f>
        <v>140.5</v>
      </c>
      <c r="C16" s="31">
        <f>SUM(C17:C21)</f>
        <v>140.5</v>
      </c>
      <c r="D16" s="31">
        <f>SUM(D17:D21)</f>
        <v>140.5</v>
      </c>
      <c r="E16" s="31">
        <f>SUM(E17:E21)</f>
        <v>140.5</v>
      </c>
      <c r="F16" s="30">
        <f>B16+C16+D16+E16</f>
        <v>562</v>
      </c>
    </row>
    <row r="17" spans="1:8">
      <c r="A17" s="28" t="s">
        <v>16</v>
      </c>
      <c r="B17" s="27">
        <v>10.25</v>
      </c>
      <c r="C17" s="27">
        <v>10.25</v>
      </c>
      <c r="D17" s="27">
        <v>10.25</v>
      </c>
      <c r="E17" s="27">
        <v>10.25</v>
      </c>
      <c r="F17" s="18">
        <f>B17+C17+D17+E17</f>
        <v>41</v>
      </c>
    </row>
    <row r="18" spans="1:8">
      <c r="A18" s="28" t="s">
        <v>15</v>
      </c>
      <c r="B18" s="27">
        <f>[1]Роспись15!I9</f>
        <v>0.5</v>
      </c>
      <c r="C18" s="27">
        <f>[1]Роспись15!J9</f>
        <v>0.5</v>
      </c>
      <c r="D18" s="27">
        <f>[1]Роспись15!K9</f>
        <v>0.5</v>
      </c>
      <c r="E18" s="27">
        <f>[1]Роспись15!L9</f>
        <v>0.5</v>
      </c>
      <c r="F18" s="18">
        <f>B18+C18+D18+E18</f>
        <v>2</v>
      </c>
    </row>
    <row r="19" spans="1:8">
      <c r="A19" s="29" t="s">
        <v>14</v>
      </c>
      <c r="B19" s="27">
        <v>18.5</v>
      </c>
      <c r="C19" s="27">
        <v>18.5</v>
      </c>
      <c r="D19" s="27">
        <v>18.5</v>
      </c>
      <c r="E19" s="27">
        <v>18.5</v>
      </c>
      <c r="F19" s="18">
        <f>B19+C19+D19+E19</f>
        <v>74</v>
      </c>
    </row>
    <row r="20" spans="1:8">
      <c r="A20" s="29" t="s">
        <v>13</v>
      </c>
      <c r="B20" s="27">
        <f>[1]Роспись15!I11</f>
        <v>111.25</v>
      </c>
      <c r="C20" s="27">
        <f>[1]Роспись15!J11</f>
        <v>111.25</v>
      </c>
      <c r="D20" s="27">
        <f>[1]Роспись15!K11</f>
        <v>111.25</v>
      </c>
      <c r="E20" s="27">
        <f>[1]Роспись15!L11</f>
        <v>111.25</v>
      </c>
      <c r="F20" s="18">
        <f>B20+C20+D20+E20</f>
        <v>445</v>
      </c>
    </row>
    <row r="21" spans="1:8">
      <c r="A21" s="28" t="s">
        <v>12</v>
      </c>
      <c r="B21" s="27">
        <v>0</v>
      </c>
      <c r="C21" s="27">
        <v>0</v>
      </c>
      <c r="D21" s="27">
        <v>0</v>
      </c>
      <c r="E21" s="27">
        <v>0</v>
      </c>
      <c r="F21" s="18">
        <f>B21+C21+D21+E21</f>
        <v>0</v>
      </c>
    </row>
    <row r="22" spans="1:8">
      <c r="A22" s="26" t="s">
        <v>11</v>
      </c>
      <c r="B22" s="25">
        <f>B23+B25</f>
        <v>726.38</v>
      </c>
      <c r="C22" s="25">
        <f>C23+C25</f>
        <v>726.38</v>
      </c>
      <c r="D22" s="25">
        <f>D23+D25</f>
        <v>726.38</v>
      </c>
      <c r="E22" s="25">
        <f>E23+E25</f>
        <v>726.36</v>
      </c>
      <c r="F22" s="24">
        <f>F23+F25</f>
        <v>2905.5</v>
      </c>
    </row>
    <row r="23" spans="1:8">
      <c r="A23" s="20" t="s">
        <v>10</v>
      </c>
      <c r="B23" s="23">
        <f>B24</f>
        <v>696.63</v>
      </c>
      <c r="C23" s="23">
        <f>C24</f>
        <v>696.63</v>
      </c>
      <c r="D23" s="23">
        <f>D24</f>
        <v>696.63</v>
      </c>
      <c r="E23" s="23">
        <f>E24</f>
        <v>696.61</v>
      </c>
      <c r="F23" s="22">
        <f>F24</f>
        <v>2786.5</v>
      </c>
    </row>
    <row r="24" spans="1:8">
      <c r="A24" s="17" t="s">
        <v>9</v>
      </c>
      <c r="B24" s="21">
        <v>696.63</v>
      </c>
      <c r="C24" s="21">
        <v>696.63</v>
      </c>
      <c r="D24" s="21">
        <v>696.63</v>
      </c>
      <c r="E24" s="21">
        <v>696.61</v>
      </c>
      <c r="F24" s="15">
        <f>B24+C24+D24+E24</f>
        <v>2786.5</v>
      </c>
    </row>
    <row r="25" spans="1:8">
      <c r="A25" s="20" t="s">
        <v>8</v>
      </c>
      <c r="B25" s="19">
        <f>B26</f>
        <v>29.75</v>
      </c>
      <c r="C25" s="19">
        <f>C26</f>
        <v>29.75</v>
      </c>
      <c r="D25" s="19">
        <f>D26</f>
        <v>29.75</v>
      </c>
      <c r="E25" s="19">
        <f>E26</f>
        <v>29.75</v>
      </c>
      <c r="F25" s="18">
        <f>B25+C25+D25+E25</f>
        <v>119</v>
      </c>
    </row>
    <row r="26" spans="1:8">
      <c r="A26" s="17" t="s">
        <v>7</v>
      </c>
      <c r="B26" s="16">
        <v>29.75</v>
      </c>
      <c r="C26" s="16">
        <v>29.75</v>
      </c>
      <c r="D26" s="16">
        <v>29.75</v>
      </c>
      <c r="E26" s="16">
        <v>29.75</v>
      </c>
      <c r="F26" s="15">
        <f>B26+C26+D26+E26</f>
        <v>119</v>
      </c>
    </row>
    <row r="27" spans="1:8" ht="16.5" thickBot="1">
      <c r="A27" s="14" t="s">
        <v>6</v>
      </c>
      <c r="B27" s="13">
        <f>B16+B22</f>
        <v>866.88</v>
      </c>
      <c r="C27" s="13">
        <f>C16+C22</f>
        <v>866.88</v>
      </c>
      <c r="D27" s="13">
        <f>D16+D22</f>
        <v>866.88</v>
      </c>
      <c r="E27" s="13">
        <f>E16+E22</f>
        <v>866.86</v>
      </c>
      <c r="F27" s="12">
        <f>B27+C27+D27+E27</f>
        <v>3467.5</v>
      </c>
    </row>
    <row r="28" spans="1:8" ht="27" customHeight="1"/>
    <row r="29" spans="1:8" s="6" customFormat="1" ht="16.5" thickBot="1">
      <c r="A29" s="11" t="s">
        <v>5</v>
      </c>
      <c r="B29" s="10" t="s">
        <v>4</v>
      </c>
      <c r="C29" s="10"/>
      <c r="D29" s="9"/>
      <c r="E29" s="8"/>
      <c r="F29" s="9"/>
    </row>
    <row r="30" spans="1:8" s="6" customFormat="1" ht="15.75">
      <c r="A30" s="11"/>
      <c r="B30" s="5" t="s">
        <v>1</v>
      </c>
      <c r="C30" s="5"/>
      <c r="D30" s="4"/>
      <c r="E30" s="3" t="s">
        <v>0</v>
      </c>
      <c r="F30" s="4"/>
    </row>
    <row r="31" spans="1:8" s="6" customFormat="1" ht="15.75">
      <c r="A31" s="11"/>
      <c r="B31" s="3"/>
      <c r="C31" s="3"/>
      <c r="D31" s="3"/>
      <c r="E31" s="3"/>
      <c r="F31" s="3"/>
      <c r="G31" s="3"/>
      <c r="H31" s="3"/>
    </row>
    <row r="32" spans="1:8" s="6" customFormat="1" ht="16.5" thickBot="1">
      <c r="A32" s="7" t="s">
        <v>3</v>
      </c>
      <c r="B32" s="10" t="s">
        <v>2</v>
      </c>
      <c r="C32" s="10"/>
      <c r="D32" s="9"/>
      <c r="E32" s="8"/>
      <c r="F32" s="7"/>
    </row>
    <row r="33" spans="1:6" ht="15.75">
      <c r="A33" s="2"/>
      <c r="B33" s="5" t="s">
        <v>1</v>
      </c>
      <c r="C33" s="5"/>
      <c r="D33" s="4"/>
      <c r="E33" s="3" t="s">
        <v>0</v>
      </c>
      <c r="F33" s="2"/>
    </row>
  </sheetData>
  <mergeCells count="7">
    <mergeCell ref="A3:F3"/>
    <mergeCell ref="A13:A15"/>
    <mergeCell ref="B13:F13"/>
    <mergeCell ref="B30:C30"/>
    <mergeCell ref="B33:C33"/>
    <mergeCell ref="B29:C29"/>
    <mergeCell ref="B32:C32"/>
  </mergeCells>
  <pageMargins left="0.39370078740157483" right="0" top="0.59055118110236227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Прогноз (2018)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Алиев Ш Д</dc:creator>
  <cp:lastModifiedBy>Алиев Ш Д</cp:lastModifiedBy>
  <dcterms:created xsi:type="dcterms:W3CDTF">2018-03-15T05:26:01Z</dcterms:created>
  <dcterms:modified xsi:type="dcterms:W3CDTF">2018-03-15T05:26:22Z</dcterms:modified>
</cp:coreProperties>
</file>